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<sst xmlns="http://schemas.openxmlformats.org/spreadsheetml/2006/main" count="47" uniqueCount="38">
  <si>
    <t>Meetings, Headcount &amp; Cost - Per Sprint Cycle</t>
  </si>
  <si>
    <t>iConnect Meeting</t>
  </si>
  <si>
    <t>Count</t>
  </si>
  <si>
    <t xml:space="preserve">Duration </t>
  </si>
  <si>
    <t>Total Duration</t>
  </si>
  <si>
    <t>Invitees</t>
  </si>
  <si>
    <t>Attendees</t>
  </si>
  <si>
    <t>Invitee Cost per Meeting</t>
  </si>
  <si>
    <t>Attendee Cost Per Meeting</t>
  </si>
  <si>
    <t>Attendees /Notes</t>
  </si>
  <si>
    <t>Scrum</t>
  </si>
  <si>
    <t>all participants</t>
  </si>
  <si>
    <t>Sprint Review</t>
  </si>
  <si>
    <t>UAT Transition to Support</t>
  </si>
  <si>
    <t>Internal Review</t>
  </si>
  <si>
    <t>discuss work completed, and put together demo for review meeting, guided by scrum master, optional</t>
  </si>
  <si>
    <t xml:space="preserve">Sprint Planning </t>
  </si>
  <si>
    <t>Sprint Planning (internal)</t>
  </si>
  <si>
    <t>meeting to discuss sprint on with scrum master to plan (internally within dev team)</t>
  </si>
  <si>
    <t>Mid Sprint Review</t>
  </si>
  <si>
    <t>Scrum master, team member (lead) &amp; product team (want to try to remove meeting)</t>
  </si>
  <si>
    <r>
      <rPr>
        <rFont val="Calibri"/>
        <b/>
        <color theme="1"/>
        <sz val="11.0"/>
      </rPr>
      <t xml:space="preserve">Grooming 1 </t>
    </r>
    <r>
      <rPr>
        <rFont val="Calibri"/>
        <b val="0"/>
        <color theme="1"/>
        <sz val="11.0"/>
      </rPr>
      <t>(Monday 2pm - even)</t>
    </r>
  </si>
  <si>
    <t>Product owns and determine attendees</t>
  </si>
  <si>
    <r>
      <rPr>
        <rFont val="Calibri"/>
        <b/>
        <color theme="1"/>
        <sz val="11.0"/>
      </rPr>
      <t xml:space="preserve">Grooming 2 </t>
    </r>
    <r>
      <rPr>
        <rFont val="Calibri"/>
        <b val="0"/>
        <color theme="1"/>
        <sz val="11.0"/>
      </rPr>
      <t>(Wednesday 2pm - even)</t>
    </r>
  </si>
  <si>
    <r>
      <rPr>
        <rFont val="Calibri"/>
        <b/>
        <color theme="1"/>
        <sz val="11.0"/>
      </rPr>
      <t xml:space="preserve">Grooming 3 </t>
    </r>
    <r>
      <rPr>
        <rFont val="Calibri"/>
        <b val="0"/>
        <color theme="1"/>
        <sz val="11.0"/>
      </rPr>
      <t>(Thursday 2pm - odd)</t>
    </r>
  </si>
  <si>
    <t>Internal Launch Meeting</t>
  </si>
  <si>
    <t>Product leads this meeting</t>
  </si>
  <si>
    <t>Port to Production</t>
  </si>
  <si>
    <t>Pankaj, Yiru- should be devops</t>
  </si>
  <si>
    <t>Port to Stage</t>
  </si>
  <si>
    <t>TOTAL</t>
  </si>
  <si>
    <t>Meetings</t>
  </si>
  <si>
    <t>Hours</t>
  </si>
  <si>
    <t>cost</t>
  </si>
  <si>
    <t>example: $38/hour ≈ $76k/year</t>
  </si>
  <si>
    <t>average salary/hour/person</t>
  </si>
  <si>
    <t>**does not include room, building, hardware or Microsoft licensing costs</t>
  </si>
  <si>
    <t>Annual Cost of "Attendee" Meetings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</si>
</sst>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_);[Red]\(&quot;$&quot;#,##0\)"/>
  </numFmts>
  <fonts count="11">
    <font>
      <sz val="11.0"/>
      <color theme="1"/>
      <name val="Calibri"/>
      <scheme val="minor"/>
    </font>
    <font>
      <b/>
      <sz val="20.0"/>
      <color theme="0"/>
      <name val="Calibri"/>
    </font>
    <font/>
    <font>
      <sz val="11.0"/>
      <color theme="1"/>
      <name val="Calibri"/>
    </font>
    <font>
      <b/>
      <sz val="16.0"/>
      <color theme="0"/>
      <name val="Calibri"/>
    </font>
    <font>
      <b/>
      <sz val="11.0"/>
      <color theme="1"/>
      <name val="Calibri"/>
    </font>
    <font>
      <b/>
      <strike/>
      <sz val="11.0"/>
      <color theme="1"/>
      <name val="Calibri"/>
    </font>
    <font>
      <b/>
      <sz val="14.0"/>
      <color theme="1"/>
      <name val="Calibri"/>
    </font>
    <font>
      <b/>
      <sz val="11.0"/>
      <color rgb="FF0070C0"/>
      <name val="Calibri"/>
    </font>
    <font>
      <b/>
      <i/>
      <sz val="11.0"/>
      <color theme="1"/>
      <name val="Calibri"/>
    </font>
    <font>
      <b/>
      <sz val="11.0"/>
      <color theme="1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rgb="FF7F7F7F"/>
        <bgColor rgb="FF7F7F7F"/>
      </patternFill>
    </fill>
    <fill>
      <patternFill patternType="solid">
        <fgColor rgb="FFD9D9D9"/>
        <bgColor rgb="FFD9D9D9"/>
      </patternFill>
    </fill>
    <fill>
      <patternFill patternType="solid">
        <fgColor rgb="FFFEF2CB"/>
        <bgColor rgb="FFFEF2CB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000000"/>
      </bottom>
    </border>
    <border>
      <left/>
      <right/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center"/>
    </xf>
    <xf borderId="4" fillId="3" fontId="4" numFmtId="0" xfId="0" applyAlignment="1" applyBorder="1" applyFill="1" applyFont="1">
      <alignment horizontal="center" shrinkToFit="0" vertical="center" wrapText="1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  <xf borderId="0" fillId="0" fontId="5" numFmtId="2" xfId="0" applyAlignment="1" applyFont="1" applyNumberFormat="1">
      <alignment horizontal="center" vertical="center"/>
    </xf>
    <xf borderId="0" fillId="0" fontId="5" numFmtId="164" xfId="0" applyAlignment="1" applyFont="1" applyNumberFormat="1">
      <alignment horizontal="center" vertical="center"/>
    </xf>
    <xf borderId="4" fillId="4" fontId="6" numFmtId="0" xfId="0" applyAlignment="1" applyBorder="1" applyFill="1" applyFont="1">
      <alignment horizontal="left" vertical="center"/>
    </xf>
    <xf borderId="4" fillId="4" fontId="6" numFmtId="0" xfId="0" applyAlignment="1" applyBorder="1" applyFont="1">
      <alignment horizontal="center" vertical="center"/>
    </xf>
    <xf borderId="4" fillId="4" fontId="6" numFmtId="2" xfId="0" applyAlignment="1" applyBorder="1" applyFont="1" applyNumberFormat="1">
      <alignment horizontal="center" vertical="center"/>
    </xf>
    <xf borderId="4" fillId="4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5" numFmtId="164" xfId="0" applyAlignment="1" applyBorder="1" applyFont="1" applyNumberFormat="1">
      <alignment horizontal="center" vertical="center"/>
    </xf>
    <xf borderId="5" fillId="0" fontId="5" numFmtId="0" xfId="0" applyAlignment="1" applyBorder="1" applyFont="1">
      <alignment horizontal="left" vertical="center"/>
    </xf>
    <xf borderId="6" fillId="5" fontId="7" numFmtId="0" xfId="0" applyAlignment="1" applyBorder="1" applyFill="1" applyFont="1">
      <alignment horizontal="right" vertical="center"/>
    </xf>
    <xf borderId="4" fillId="5" fontId="7" numFmtId="0" xfId="0" applyAlignment="1" applyBorder="1" applyFont="1">
      <alignment horizontal="center" vertical="center"/>
    </xf>
    <xf borderId="4" fillId="5" fontId="7" numFmtId="164" xfId="0" applyAlignment="1" applyBorder="1" applyFont="1" applyNumberFormat="1">
      <alignment horizontal="center" vertical="center"/>
    </xf>
    <xf borderId="7" fillId="0" fontId="2" numFmtId="0" xfId="0" applyBorder="1" applyFont="1"/>
    <xf borderId="4" fillId="5" fontId="5" numFmtId="0" xfId="0" applyAlignment="1" applyBorder="1" applyFont="1">
      <alignment horizontal="center" vertical="center"/>
    </xf>
    <xf borderId="0" fillId="0" fontId="8" numFmtId="165" xfId="0" applyAlignment="1" applyFont="1" applyNumberFormat="1">
      <alignment horizontal="right" vertical="center"/>
    </xf>
    <xf borderId="0" fillId="0" fontId="8" numFmtId="0" xfId="0" applyAlignment="1" applyFont="1">
      <alignment horizontal="left" vertical="center"/>
    </xf>
    <xf borderId="0" fillId="0" fontId="9" numFmtId="0" xfId="0" applyAlignment="1" applyFont="1">
      <alignment horizontal="left" vertical="center"/>
    </xf>
    <xf borderId="0" fillId="0" fontId="5" numFmtId="0" xfId="0" applyAlignment="1" applyFont="1">
      <alignment vertical="center"/>
    </xf>
    <xf borderId="0" fillId="0" fontId="10" numFmtId="0" xfId="0" applyAlignment="1" applyFont="1">
      <alignment vertical="center"/>
    </xf>
    <xf borderId="4" fillId="5" fontId="5" numFmtId="0" xfId="0" applyAlignment="1" applyBorder="1" applyFont="1">
      <alignment horizontal="left" vertical="center"/>
    </xf>
    <xf borderId="4" fillId="5" fontId="7" numFmtId="164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4.71"/>
    <col customWidth="1" min="2" max="2" width="9.29"/>
    <col customWidth="1" min="3" max="3" width="12.0"/>
    <col customWidth="1" min="4" max="4" width="13.0"/>
    <col customWidth="1" min="5" max="6" width="15.14"/>
    <col customWidth="1" min="7" max="8" width="19.14"/>
    <col customWidth="1" min="9" max="9" width="78.29"/>
    <col customWidth="1" min="10" max="26" width="23.86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6" t="s">
        <v>10</v>
      </c>
      <c r="B3" s="7">
        <v>10.0</v>
      </c>
      <c r="C3" s="8">
        <v>0.5</v>
      </c>
      <c r="D3" s="7">
        <f t="shared" ref="D3:D15" si="1">B3*C3</f>
        <v>5</v>
      </c>
      <c r="E3" s="7">
        <v>23.0</v>
      </c>
      <c r="F3" s="7">
        <v>14.0</v>
      </c>
      <c r="G3" s="9">
        <f t="shared" ref="G3:G15" si="2">E3*$H$22*D3</f>
        <v>4370</v>
      </c>
      <c r="H3" s="9">
        <f t="shared" ref="H3:H15" si="3">F3*$H$22*D3</f>
        <v>2660</v>
      </c>
      <c r="I3" s="6" t="s">
        <v>11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6" t="s">
        <v>12</v>
      </c>
      <c r="B4" s="7">
        <v>1.0</v>
      </c>
      <c r="C4" s="8">
        <v>1.75</v>
      </c>
      <c r="D4" s="7">
        <f t="shared" si="1"/>
        <v>1.75</v>
      </c>
      <c r="E4" s="7">
        <v>23.0</v>
      </c>
      <c r="F4" s="7">
        <v>16.0</v>
      </c>
      <c r="G4" s="9">
        <f t="shared" si="2"/>
        <v>1529.5</v>
      </c>
      <c r="H4" s="9">
        <f t="shared" si="3"/>
        <v>1064</v>
      </c>
      <c r="I4" s="6" t="s">
        <v>11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6" t="s">
        <v>13</v>
      </c>
      <c r="B5" s="7">
        <v>1.0</v>
      </c>
      <c r="C5" s="8">
        <v>1.0</v>
      </c>
      <c r="D5" s="7">
        <f t="shared" si="1"/>
        <v>1</v>
      </c>
      <c r="E5" s="7">
        <v>6.0</v>
      </c>
      <c r="F5" s="7">
        <v>6.0</v>
      </c>
      <c r="G5" s="9">
        <f t="shared" si="2"/>
        <v>228</v>
      </c>
      <c r="H5" s="9">
        <f t="shared" si="3"/>
        <v>228</v>
      </c>
      <c r="I5" s="6" t="s">
        <v>11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6" t="s">
        <v>14</v>
      </c>
      <c r="B6" s="7">
        <v>1.0</v>
      </c>
      <c r="C6" s="8">
        <v>0.5</v>
      </c>
      <c r="D6" s="7">
        <f t="shared" si="1"/>
        <v>0.5</v>
      </c>
      <c r="E6" s="7">
        <v>6.0</v>
      </c>
      <c r="F6" s="7">
        <v>6.0</v>
      </c>
      <c r="G6" s="9">
        <f t="shared" si="2"/>
        <v>114</v>
      </c>
      <c r="H6" s="9">
        <f t="shared" si="3"/>
        <v>114</v>
      </c>
      <c r="I6" s="6" t="s">
        <v>15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6" t="s">
        <v>16</v>
      </c>
      <c r="B7" s="7">
        <v>1.0</v>
      </c>
      <c r="C7" s="8">
        <v>1.5</v>
      </c>
      <c r="D7" s="7">
        <f t="shared" si="1"/>
        <v>1.5</v>
      </c>
      <c r="E7" s="7">
        <v>23.0</v>
      </c>
      <c r="F7" s="7">
        <v>16.0</v>
      </c>
      <c r="G7" s="9">
        <f t="shared" si="2"/>
        <v>1311</v>
      </c>
      <c r="H7" s="9">
        <f t="shared" si="3"/>
        <v>912</v>
      </c>
      <c r="I7" s="6" t="s">
        <v>11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10" t="s">
        <v>17</v>
      </c>
      <c r="B8" s="11">
        <v>0.0</v>
      </c>
      <c r="C8" s="12">
        <v>1.0</v>
      </c>
      <c r="D8" s="11">
        <f t="shared" si="1"/>
        <v>0</v>
      </c>
      <c r="E8" s="11">
        <v>0.0</v>
      </c>
      <c r="F8" s="13">
        <v>0.0</v>
      </c>
      <c r="G8" s="9">
        <f t="shared" si="2"/>
        <v>0</v>
      </c>
      <c r="H8" s="9">
        <f t="shared" si="3"/>
        <v>0</v>
      </c>
      <c r="I8" s="10" t="s">
        <v>18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6" t="s">
        <v>19</v>
      </c>
      <c r="B9" s="7">
        <v>1.0</v>
      </c>
      <c r="C9" s="8">
        <v>0.5</v>
      </c>
      <c r="D9" s="7">
        <f t="shared" si="1"/>
        <v>0.5</v>
      </c>
      <c r="E9" s="7">
        <v>23.0</v>
      </c>
      <c r="F9" s="7">
        <v>16.0</v>
      </c>
      <c r="G9" s="9">
        <f t="shared" si="2"/>
        <v>437</v>
      </c>
      <c r="H9" s="9">
        <f t="shared" si="3"/>
        <v>304</v>
      </c>
      <c r="I9" s="6" t="s">
        <v>20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6" t="s">
        <v>21</v>
      </c>
      <c r="B10" s="7">
        <v>1.0</v>
      </c>
      <c r="C10" s="7">
        <v>1.0</v>
      </c>
      <c r="D10" s="7">
        <f t="shared" si="1"/>
        <v>1</v>
      </c>
      <c r="E10" s="7">
        <v>16.0</v>
      </c>
      <c r="F10" s="7">
        <v>14.0</v>
      </c>
      <c r="G10" s="9">
        <f t="shared" si="2"/>
        <v>608</v>
      </c>
      <c r="H10" s="9">
        <f t="shared" si="3"/>
        <v>532</v>
      </c>
      <c r="I10" s="6" t="s">
        <v>22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6" t="s">
        <v>23</v>
      </c>
      <c r="B11" s="7">
        <v>1.0</v>
      </c>
      <c r="C11" s="7">
        <v>1.0</v>
      </c>
      <c r="D11" s="7">
        <f t="shared" si="1"/>
        <v>1</v>
      </c>
      <c r="E11" s="7">
        <v>16.0</v>
      </c>
      <c r="F11" s="7">
        <v>14.0</v>
      </c>
      <c r="G11" s="9">
        <f t="shared" si="2"/>
        <v>608</v>
      </c>
      <c r="H11" s="9">
        <f t="shared" si="3"/>
        <v>532</v>
      </c>
      <c r="I11" s="6" t="s">
        <v>22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6" t="s">
        <v>24</v>
      </c>
      <c r="B12" s="7">
        <v>1.0</v>
      </c>
      <c r="C12" s="7">
        <v>1.0</v>
      </c>
      <c r="D12" s="7">
        <f t="shared" si="1"/>
        <v>1</v>
      </c>
      <c r="E12" s="7">
        <v>16.0</v>
      </c>
      <c r="F12" s="7">
        <v>14.0</v>
      </c>
      <c r="G12" s="9">
        <f t="shared" si="2"/>
        <v>608</v>
      </c>
      <c r="H12" s="9">
        <f t="shared" si="3"/>
        <v>532</v>
      </c>
      <c r="I12" s="6" t="s">
        <v>22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6" t="s">
        <v>25</v>
      </c>
      <c r="B13" s="7">
        <v>1.0</v>
      </c>
      <c r="C13" s="7">
        <v>0.5</v>
      </c>
      <c r="D13" s="7">
        <f t="shared" si="1"/>
        <v>0.5</v>
      </c>
      <c r="E13" s="7">
        <v>28.0</v>
      </c>
      <c r="F13" s="7">
        <v>20.0</v>
      </c>
      <c r="G13" s="9">
        <f t="shared" si="2"/>
        <v>532</v>
      </c>
      <c r="H13" s="9">
        <f t="shared" si="3"/>
        <v>380</v>
      </c>
      <c r="I13" s="6" t="s">
        <v>26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6" t="s">
        <v>27</v>
      </c>
      <c r="B14" s="7">
        <v>1.0</v>
      </c>
      <c r="C14" s="7">
        <v>2.0</v>
      </c>
      <c r="D14" s="7">
        <f t="shared" si="1"/>
        <v>2</v>
      </c>
      <c r="E14" s="7">
        <v>6.0</v>
      </c>
      <c r="F14" s="7">
        <v>6.0</v>
      </c>
      <c r="G14" s="9">
        <f t="shared" si="2"/>
        <v>456</v>
      </c>
      <c r="H14" s="9">
        <f t="shared" si="3"/>
        <v>456</v>
      </c>
      <c r="I14" s="6" t="s">
        <v>28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6" t="s">
        <v>29</v>
      </c>
      <c r="B15" s="7">
        <v>1.0</v>
      </c>
      <c r="C15" s="7">
        <v>1.0</v>
      </c>
      <c r="D15" s="7">
        <f t="shared" si="1"/>
        <v>1</v>
      </c>
      <c r="E15" s="7">
        <v>6.0</v>
      </c>
      <c r="F15" s="7">
        <v>6.0</v>
      </c>
      <c r="G15" s="9">
        <f t="shared" si="2"/>
        <v>228</v>
      </c>
      <c r="H15" s="9">
        <f t="shared" si="3"/>
        <v>228</v>
      </c>
      <c r="I15" s="6" t="s">
        <v>28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7"/>
      <c r="B16" s="7"/>
      <c r="C16" s="7"/>
      <c r="D16" s="7"/>
      <c r="E16" s="7"/>
      <c r="F16" s="7"/>
      <c r="G16" s="9"/>
      <c r="H16" s="9"/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7"/>
      <c r="B17" s="7"/>
      <c r="C17" s="7"/>
      <c r="D17" s="7"/>
      <c r="E17" s="7"/>
      <c r="F17" s="7"/>
      <c r="G17" s="9"/>
      <c r="H17" s="9"/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14"/>
      <c r="B18" s="14"/>
      <c r="C18" s="14"/>
      <c r="D18" s="14"/>
      <c r="E18" s="14"/>
      <c r="F18" s="14"/>
      <c r="G18" s="15"/>
      <c r="H18" s="15"/>
      <c r="I18" s="16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>
      <c r="A19" s="17" t="s">
        <v>30</v>
      </c>
      <c r="B19" s="18">
        <f>SUM(B3:B18)</f>
        <v>21</v>
      </c>
      <c r="C19" s="18"/>
      <c r="D19" s="18">
        <f>SUM(D3:D15)</f>
        <v>16.75</v>
      </c>
      <c r="E19" s="18">
        <f t="shared" ref="E19:H19" si="4">SUM(E3:E18)</f>
        <v>192</v>
      </c>
      <c r="F19" s="18">
        <f t="shared" si="4"/>
        <v>148</v>
      </c>
      <c r="G19" s="19">
        <f t="shared" si="4"/>
        <v>11029.5</v>
      </c>
      <c r="H19" s="19">
        <f t="shared" si="4"/>
        <v>7942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8.75" customHeight="1">
      <c r="A20" s="20"/>
      <c r="B20" s="21" t="s">
        <v>31</v>
      </c>
      <c r="C20" s="21"/>
      <c r="D20" s="21" t="s">
        <v>32</v>
      </c>
      <c r="E20" s="21" t="s">
        <v>5</v>
      </c>
      <c r="F20" s="21" t="s">
        <v>6</v>
      </c>
      <c r="G20" s="21" t="s">
        <v>33</v>
      </c>
      <c r="H20" s="21" t="s">
        <v>33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5.75" customHeight="1">
      <c r="A22" s="7"/>
      <c r="B22" s="7"/>
      <c r="C22" s="7"/>
      <c r="D22" s="7"/>
      <c r="E22" s="7"/>
      <c r="F22" s="7"/>
      <c r="G22" s="7"/>
      <c r="H22" s="22">
        <v>38.0</v>
      </c>
      <c r="I22" s="23" t="s">
        <v>34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5.75" customHeight="1">
      <c r="A23" s="7"/>
      <c r="B23" s="7"/>
      <c r="C23" s="7"/>
      <c r="D23" s="7"/>
      <c r="E23" s="7"/>
      <c r="F23" s="7"/>
      <c r="G23" s="7"/>
      <c r="H23" s="7"/>
      <c r="I23" s="6" t="s">
        <v>35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5.75" customHeight="1">
      <c r="A24" s="7"/>
      <c r="B24" s="7"/>
      <c r="C24" s="7"/>
      <c r="D24" s="7"/>
      <c r="E24" s="7"/>
      <c r="F24" s="7"/>
      <c r="G24" s="7"/>
      <c r="H24" s="7"/>
      <c r="I24" s="24" t="s">
        <v>36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25"/>
      <c r="B25" s="25"/>
      <c r="C25" s="25"/>
      <c r="D25" s="25"/>
      <c r="E25" s="25"/>
      <c r="F25" s="25"/>
      <c r="G25" s="25"/>
      <c r="H25" s="25"/>
      <c r="I25" s="2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ht="15.7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ht="15.7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ht="15.75" customHeight="1">
      <c r="A28" s="25"/>
      <c r="B28" s="25"/>
      <c r="C28" s="25"/>
      <c r="D28" s="25"/>
      <c r="E28" s="25"/>
      <c r="F28" s="25"/>
      <c r="G28" s="25"/>
      <c r="H28" s="25"/>
      <c r="I28" s="27" t="s">
        <v>37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ht="15.75" customHeight="1">
      <c r="A29" s="25"/>
      <c r="B29" s="25"/>
      <c r="C29" s="25"/>
      <c r="D29" s="25"/>
      <c r="E29" s="25"/>
      <c r="F29" s="25"/>
      <c r="G29" s="25"/>
      <c r="H29" s="25"/>
      <c r="I29" s="28">
        <f>H19*26</f>
        <v>206492</v>
      </c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ht="15.7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I1"/>
    <mergeCell ref="A19:A20"/>
  </mergeCells>
  <printOptions/>
  <pageMargins bottom="0.75" footer="0.0" header="0.0" left="0.7" right="0.7" top="0.75"/>
  <pageSetup orientation="landscape"/>
  <drawing r:id="rId1"/>
</worksheet>
</file>